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6_1 Příprava 2026\VZMR\Služby\_Diagnostický průzkum voz. II. třídy v JI\2 ZD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F6" i="1"/>
  <c r="F44" i="1" l="1"/>
  <c r="G44" i="1" s="1"/>
  <c r="F30" i="1"/>
  <c r="G30" i="1" s="1"/>
  <c r="F16" i="1"/>
  <c r="G16" i="1" s="1"/>
  <c r="F54" i="1" l="1"/>
  <c r="G54" i="1" s="1"/>
  <c r="F53" i="1"/>
  <c r="F55" i="1" s="1"/>
  <c r="G55" i="1" s="1"/>
  <c r="G53" i="1" l="1"/>
  <c r="F40" i="1"/>
  <c r="G40" i="1" s="1"/>
  <c r="F41" i="1"/>
  <c r="G41" i="1" s="1"/>
  <c r="F42" i="1"/>
  <c r="G42" i="1" s="1"/>
  <c r="F43" i="1"/>
  <c r="G43" i="1" s="1"/>
  <c r="F45" i="1"/>
  <c r="G45" i="1" s="1"/>
  <c r="F46" i="1"/>
  <c r="G46" i="1" s="1"/>
  <c r="F47" i="1"/>
  <c r="G47" i="1" s="1"/>
  <c r="F39" i="1"/>
  <c r="F26" i="1"/>
  <c r="G26" i="1" s="1"/>
  <c r="F27" i="1"/>
  <c r="G27" i="1" s="1"/>
  <c r="F28" i="1"/>
  <c r="G28" i="1" s="1"/>
  <c r="F29" i="1"/>
  <c r="G29" i="1" s="1"/>
  <c r="F31" i="1"/>
  <c r="G31" i="1" s="1"/>
  <c r="F32" i="1"/>
  <c r="G32" i="1" s="1"/>
  <c r="F33" i="1"/>
  <c r="G33" i="1" s="1"/>
  <c r="F25" i="1"/>
  <c r="F12" i="1"/>
  <c r="G12" i="1" s="1"/>
  <c r="F13" i="1"/>
  <c r="G13" i="1" s="1"/>
  <c r="F14" i="1"/>
  <c r="G14" i="1" s="1"/>
  <c r="F15" i="1"/>
  <c r="G15" i="1" s="1"/>
  <c r="F17" i="1"/>
  <c r="G17" i="1" s="1"/>
  <c r="F18" i="1"/>
  <c r="G18" i="1" s="1"/>
  <c r="F19" i="1"/>
  <c r="G19" i="1" s="1"/>
  <c r="F11" i="1"/>
  <c r="G11" i="1" l="1"/>
  <c r="F20" i="1"/>
  <c r="G25" i="1"/>
  <c r="F34" i="1"/>
  <c r="G34" i="1" s="1"/>
  <c r="G39" i="1"/>
  <c r="F48" i="1"/>
  <c r="G48" i="1" s="1"/>
  <c r="G20" i="1" l="1"/>
</calcChain>
</file>

<file path=xl/sharedStrings.xml><?xml version="1.0" encoding="utf-8"?>
<sst xmlns="http://schemas.openxmlformats.org/spreadsheetml/2006/main" count="120" uniqueCount="44">
  <si>
    <t>Položka</t>
  </si>
  <si>
    <t>Jednotka</t>
  </si>
  <si>
    <t>četnost</t>
  </si>
  <si>
    <t>Cena /jedn.</t>
  </si>
  <si>
    <t>v Kč</t>
  </si>
  <si>
    <t>Cena celkem</t>
  </si>
  <si>
    <t>v Kč bez DPH</t>
  </si>
  <si>
    <t>1.</t>
  </si>
  <si>
    <t>VIP – vizuální prohlídka</t>
  </si>
  <si>
    <t>Ks</t>
  </si>
  <si>
    <t>RZP – rozbor podložní zeminy</t>
  </si>
  <si>
    <t>ZPR – závěrečná zpráva</t>
  </si>
  <si>
    <t>CENOVÁ KALKULACE NABÍDKY</t>
  </si>
  <si>
    <t>2.</t>
  </si>
  <si>
    <t>3.</t>
  </si>
  <si>
    <t>v Kč vč. DPH</t>
  </si>
  <si>
    <t>analýza dle vyhl. Č. 273/2021</t>
  </si>
  <si>
    <t>analýza zemin dle vyhl. Č. 273/2021</t>
  </si>
  <si>
    <t>ks</t>
  </si>
  <si>
    <t>„Diagnostika vozovek a návrh technologie opravy silnic II. tříd  v městě Jihlava okr. Jihlava“</t>
  </si>
  <si>
    <t>II/602 Helenín - ul. Hradební, km 79,900 – 82,085, délka 2,186 km, plocha  cca 24 684m2</t>
  </si>
  <si>
    <t>II/602 ul. Žižkova, km 82,085 – 83,420, délka 1,345 km, plocha cca 13802 m2</t>
  </si>
  <si>
    <t>4.</t>
  </si>
  <si>
    <t>III/4062 ul. Telečská - Pístov km 1,475 – 2,852, délka 1,375 km, plocha cca 8663 m2</t>
  </si>
  <si>
    <t>Stanoveni zbytkové životnosti vozovky dle Technických podminek TP87 Navrhovaní údržby a oprav netuhých vozovek vydaných Ministerstvem dopravy (dale jen TP 87), konkretně članek 5.1.5. Stanoveni zbytkové doby životnosti vozovek.</t>
  </si>
  <si>
    <t>ZNV - zatřídění nestmelených vrstev (sítový rozbor ČSN 736126-1, ČSN EN 13285 ev. ČSN 736133 pokud nevyhový jako nestmelená vrstva)</t>
  </si>
  <si>
    <t>PAU - zpráva o vyhodnocení dle vyhl. 283/2023 Sb, vč. výluhu dle vyhl. 283/2023 Sb př. 2.1 pro stanovení manipulace pro mat. ZAS T3/T4</t>
  </si>
  <si>
    <t>Ceny musí být kalkulovány vč. dopravy na místo odběru vzorků a měření.</t>
  </si>
  <si>
    <t>Celková cena obsažená v kalkulaci cenové nabídky musí být totožná s údaji obsaženými v návrhu smlouvy.</t>
  </si>
  <si>
    <t>Celková cena díla:</t>
  </si>
  <si>
    <t>Cena celkem v Kč bez DPH</t>
  </si>
  <si>
    <t>Cena celkem v Kč vč. DPH</t>
  </si>
  <si>
    <t>RZZ – rázová zatěžovací zkouška (40ks/km)</t>
  </si>
  <si>
    <t>JV – jádrový vrt (4ks/km)</t>
  </si>
  <si>
    <t>VS/KS – vrtaná (kopaná)sonda (3ks/km)</t>
  </si>
  <si>
    <r>
      <t>Celkem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silnice II/602 Helenín - ul. Hradební</t>
    </r>
  </si>
  <si>
    <t>VS/KS – vrtaná (kopaná)sonda (3ks/km ul. Znojemská; 2ks/km)</t>
  </si>
  <si>
    <r>
      <t>Celkem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silnice II/523 ul. Znojemská - křiž. s ul. S. K. Neumanna</t>
    </r>
  </si>
  <si>
    <r>
      <t>Celkem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silnice II/602 ul. Žižkova</t>
    </r>
  </si>
  <si>
    <r>
      <t>Celkem</t>
    </r>
    <r>
      <rPr>
        <sz val="10"/>
        <color rgb="FF000000"/>
        <rFont val="Arial"/>
        <family val="2"/>
        <charset val="238"/>
      </rPr>
      <t xml:space="preserve"> </t>
    </r>
    <r>
      <rPr>
        <b/>
        <sz val="10"/>
        <color rgb="FF000000"/>
        <rFont val="Arial"/>
        <family val="2"/>
        <charset val="238"/>
      </rPr>
      <t>silnice III/4062</t>
    </r>
  </si>
  <si>
    <t>Část</t>
  </si>
  <si>
    <r>
      <t xml:space="preserve">II/523 ul. Znojemská - křiž. s ul. S. K. Neumanna, km 0,385 – 4,738, délka 4,358 km, plocha cca 50 560 m2
</t>
    </r>
    <r>
      <rPr>
        <sz val="10"/>
        <color theme="1"/>
        <rFont val="Arial"/>
        <family val="2"/>
        <charset val="238"/>
      </rPr>
      <t>Předání městu po 1,931 
Vynechat úsek 3,600 - 3,288 cca 2190m2</t>
    </r>
  </si>
  <si>
    <t>Uchazeč vyplní pouze žlutě označená pole.</t>
  </si>
  <si>
    <t>Příloha 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</si>
</sst>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3" fillId="2" borderId="8" xfId="0" applyFont="1" applyFill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workbookViewId="0">
      <selection activeCell="E11" sqref="E11"/>
    </sheetView>
  </sheetViews>
  <sheetFormatPr defaultRowHeight="12.75" x14ac:dyDescent="0.2"/>
  <cols>
    <col min="1" max="1" width="9.140625" style="1"/>
    <col min="2" max="2" width="60.85546875" style="1" customWidth="1"/>
    <col min="3" max="3" width="10.28515625" style="1" customWidth="1"/>
    <col min="4" max="4" width="9.140625" style="1"/>
    <col min="5" max="5" width="12.7109375" style="1" customWidth="1"/>
    <col min="6" max="6" width="14.85546875" style="1" customWidth="1"/>
    <col min="7" max="7" width="14.42578125" style="1" customWidth="1"/>
    <col min="8" max="16384" width="9.140625" style="1"/>
  </cols>
  <sheetData>
    <row r="1" spans="1:7" x14ac:dyDescent="0.2">
      <c r="G1" s="43" t="s">
        <v>43</v>
      </c>
    </row>
    <row r="2" spans="1:7" ht="15" customHeight="1" x14ac:dyDescent="0.2">
      <c r="A2" s="21" t="s">
        <v>12</v>
      </c>
      <c r="B2" s="21"/>
      <c r="C2" s="21"/>
      <c r="D2" s="21"/>
      <c r="E2" s="21"/>
      <c r="F2" s="21"/>
      <c r="G2" s="21"/>
    </row>
    <row r="3" spans="1:7" ht="22.5" customHeight="1" x14ac:dyDescent="0.2">
      <c r="A3" s="21" t="s">
        <v>19</v>
      </c>
      <c r="B3" s="21"/>
      <c r="C3" s="21"/>
      <c r="D3" s="21"/>
      <c r="E3" s="21"/>
      <c r="F3" s="21"/>
      <c r="G3" s="21"/>
    </row>
    <row r="4" spans="1:7" ht="13.5" customHeight="1" thickBot="1" x14ac:dyDescent="0.25">
      <c r="A4" s="2"/>
      <c r="B4" s="2"/>
    </row>
    <row r="5" spans="1:7" ht="28.5" customHeight="1" x14ac:dyDescent="0.2">
      <c r="A5" s="22" t="s">
        <v>0</v>
      </c>
      <c r="B5" s="23"/>
      <c r="C5" s="23"/>
      <c r="D5" s="23"/>
      <c r="E5" s="24"/>
      <c r="F5" s="19" t="s">
        <v>30</v>
      </c>
      <c r="G5" s="4" t="s">
        <v>31</v>
      </c>
    </row>
    <row r="6" spans="1:7" ht="28.5" customHeight="1" thickBot="1" x14ac:dyDescent="0.25">
      <c r="A6" s="25" t="s">
        <v>29</v>
      </c>
      <c r="B6" s="26"/>
      <c r="C6" s="26"/>
      <c r="D6" s="26"/>
      <c r="E6" s="27"/>
      <c r="F6" s="20">
        <f>SUM(F20,F34,F48,F55)</f>
        <v>0</v>
      </c>
      <c r="G6" s="16">
        <f>SUM(G20,G34,G48,G55)</f>
        <v>0</v>
      </c>
    </row>
    <row r="7" spans="1:7" ht="28.5" customHeight="1" thickBot="1" x14ac:dyDescent="0.25">
      <c r="A7" s="2"/>
      <c r="B7" s="2"/>
    </row>
    <row r="8" spans="1:7" ht="21.75" customHeight="1" x14ac:dyDescent="0.2">
      <c r="A8" s="35" t="s">
        <v>40</v>
      </c>
      <c r="B8" s="37" t="s">
        <v>0</v>
      </c>
      <c r="C8" s="39" t="s">
        <v>1</v>
      </c>
      <c r="D8" s="37" t="s">
        <v>2</v>
      </c>
      <c r="E8" s="3" t="s">
        <v>3</v>
      </c>
      <c r="F8" s="3" t="s">
        <v>5</v>
      </c>
      <c r="G8" s="4" t="s">
        <v>5</v>
      </c>
    </row>
    <row r="9" spans="1:7" ht="15" customHeight="1" x14ac:dyDescent="0.2">
      <c r="A9" s="36"/>
      <c r="B9" s="38"/>
      <c r="C9" s="40"/>
      <c r="D9" s="38"/>
      <c r="E9" s="5" t="s">
        <v>4</v>
      </c>
      <c r="F9" s="5" t="s">
        <v>6</v>
      </c>
      <c r="G9" s="6" t="s">
        <v>15</v>
      </c>
    </row>
    <row r="10" spans="1:7" ht="15" customHeight="1" x14ac:dyDescent="0.2">
      <c r="A10" s="32" t="s">
        <v>7</v>
      </c>
      <c r="B10" s="28" t="s">
        <v>20</v>
      </c>
      <c r="C10" s="29"/>
      <c r="D10" s="29"/>
      <c r="E10" s="29"/>
      <c r="F10" s="29"/>
      <c r="G10" s="30"/>
    </row>
    <row r="11" spans="1:7" ht="15" customHeight="1" x14ac:dyDescent="0.2">
      <c r="A11" s="33"/>
      <c r="B11" s="7" t="s">
        <v>8</v>
      </c>
      <c r="C11" s="5" t="s">
        <v>9</v>
      </c>
      <c r="D11" s="8">
        <v>1</v>
      </c>
      <c r="E11" s="17"/>
      <c r="F11" s="5">
        <f>E11*D11</f>
        <v>0</v>
      </c>
      <c r="G11" s="6">
        <f>F11*1.21</f>
        <v>0</v>
      </c>
    </row>
    <row r="12" spans="1:7" ht="15" customHeight="1" x14ac:dyDescent="0.2">
      <c r="A12" s="33"/>
      <c r="B12" s="7" t="s">
        <v>32</v>
      </c>
      <c r="C12" s="5" t="s">
        <v>9</v>
      </c>
      <c r="D12" s="8">
        <v>88</v>
      </c>
      <c r="E12" s="17"/>
      <c r="F12" s="5">
        <f t="shared" ref="F12:F19" si="0">E12*D12</f>
        <v>0</v>
      </c>
      <c r="G12" s="6">
        <f t="shared" ref="G12:G19" si="1">F12*1.21</f>
        <v>0</v>
      </c>
    </row>
    <row r="13" spans="1:7" ht="15" customHeight="1" x14ac:dyDescent="0.2">
      <c r="A13" s="33"/>
      <c r="B13" s="7" t="s">
        <v>33</v>
      </c>
      <c r="C13" s="5" t="s">
        <v>9</v>
      </c>
      <c r="D13" s="8">
        <v>9</v>
      </c>
      <c r="E13" s="17"/>
      <c r="F13" s="5">
        <f t="shared" si="0"/>
        <v>0</v>
      </c>
      <c r="G13" s="6">
        <f t="shared" si="1"/>
        <v>0</v>
      </c>
    </row>
    <row r="14" spans="1:7" ht="15" customHeight="1" x14ac:dyDescent="0.2">
      <c r="A14" s="33"/>
      <c r="B14" s="7" t="s">
        <v>34</v>
      </c>
      <c r="C14" s="5" t="s">
        <v>9</v>
      </c>
      <c r="D14" s="8">
        <v>7</v>
      </c>
      <c r="E14" s="17"/>
      <c r="F14" s="5">
        <f t="shared" si="0"/>
        <v>0</v>
      </c>
      <c r="G14" s="6">
        <f t="shared" si="1"/>
        <v>0</v>
      </c>
    </row>
    <row r="15" spans="1:7" ht="15" customHeight="1" x14ac:dyDescent="0.2">
      <c r="A15" s="33"/>
      <c r="B15" s="7" t="s">
        <v>10</v>
      </c>
      <c r="C15" s="5" t="s">
        <v>9</v>
      </c>
      <c r="D15" s="8">
        <v>3</v>
      </c>
      <c r="E15" s="17"/>
      <c r="F15" s="5">
        <f t="shared" si="0"/>
        <v>0</v>
      </c>
      <c r="G15" s="6">
        <f t="shared" si="1"/>
        <v>0</v>
      </c>
    </row>
    <row r="16" spans="1:7" ht="28.9" customHeight="1" x14ac:dyDescent="0.2">
      <c r="A16" s="33"/>
      <c r="B16" s="7" t="s">
        <v>25</v>
      </c>
      <c r="C16" s="5" t="s">
        <v>9</v>
      </c>
      <c r="D16" s="8">
        <v>3</v>
      </c>
      <c r="E16" s="17"/>
      <c r="F16" s="5">
        <f t="shared" si="0"/>
        <v>0</v>
      </c>
      <c r="G16" s="6">
        <f t="shared" si="1"/>
        <v>0</v>
      </c>
    </row>
    <row r="17" spans="1:7" ht="15" customHeight="1" x14ac:dyDescent="0.2">
      <c r="A17" s="33"/>
      <c r="B17" s="7" t="s">
        <v>11</v>
      </c>
      <c r="C17" s="5" t="s">
        <v>9</v>
      </c>
      <c r="D17" s="8">
        <v>1</v>
      </c>
      <c r="E17" s="17"/>
      <c r="F17" s="5">
        <f t="shared" si="0"/>
        <v>0</v>
      </c>
      <c r="G17" s="6">
        <f t="shared" si="1"/>
        <v>0</v>
      </c>
    </row>
    <row r="18" spans="1:7" ht="15" customHeight="1" x14ac:dyDescent="0.2">
      <c r="A18" s="33"/>
      <c r="B18" s="9" t="s">
        <v>17</v>
      </c>
      <c r="C18" s="5" t="s">
        <v>18</v>
      </c>
      <c r="D18" s="10">
        <v>3</v>
      </c>
      <c r="E18" s="18"/>
      <c r="F18" s="5">
        <f t="shared" si="0"/>
        <v>0</v>
      </c>
      <c r="G18" s="6">
        <f t="shared" si="1"/>
        <v>0</v>
      </c>
    </row>
    <row r="19" spans="1:7" ht="28.15" customHeight="1" x14ac:dyDescent="0.2">
      <c r="A19" s="34"/>
      <c r="B19" s="9" t="s">
        <v>26</v>
      </c>
      <c r="C19" s="5" t="s">
        <v>9</v>
      </c>
      <c r="D19" s="10">
        <v>1</v>
      </c>
      <c r="E19" s="18"/>
      <c r="F19" s="5">
        <f t="shared" si="0"/>
        <v>0</v>
      </c>
      <c r="G19" s="6">
        <f t="shared" si="1"/>
        <v>0</v>
      </c>
    </row>
    <row r="20" spans="1:7" ht="21" customHeight="1" thickBot="1" x14ac:dyDescent="0.25">
      <c r="A20" s="12"/>
      <c r="B20" s="31" t="s">
        <v>35</v>
      </c>
      <c r="C20" s="31"/>
      <c r="D20" s="31"/>
      <c r="E20" s="31"/>
      <c r="F20" s="13">
        <f>SUM(F11:F19)</f>
        <v>0</v>
      </c>
      <c r="G20" s="14">
        <f>F20*1.21</f>
        <v>0</v>
      </c>
    </row>
    <row r="21" spans="1:7" ht="13.5" thickBot="1" x14ac:dyDescent="0.25"/>
    <row r="22" spans="1:7" ht="15" customHeight="1" x14ac:dyDescent="0.2">
      <c r="A22" s="41" t="s">
        <v>40</v>
      </c>
      <c r="B22" s="37" t="s">
        <v>0</v>
      </c>
      <c r="C22" s="39" t="s">
        <v>1</v>
      </c>
      <c r="D22" s="37" t="s">
        <v>2</v>
      </c>
      <c r="E22" s="3" t="s">
        <v>3</v>
      </c>
      <c r="F22" s="3" t="s">
        <v>5</v>
      </c>
      <c r="G22" s="4" t="s">
        <v>5</v>
      </c>
    </row>
    <row r="23" spans="1:7" ht="15" customHeight="1" x14ac:dyDescent="0.2">
      <c r="A23" s="42"/>
      <c r="B23" s="38"/>
      <c r="C23" s="40"/>
      <c r="D23" s="38"/>
      <c r="E23" s="5" t="s">
        <v>4</v>
      </c>
      <c r="F23" s="5" t="s">
        <v>6</v>
      </c>
      <c r="G23" s="6" t="s">
        <v>15</v>
      </c>
    </row>
    <row r="24" spans="1:7" ht="37.5" customHeight="1" x14ac:dyDescent="0.2">
      <c r="A24" s="32" t="s">
        <v>13</v>
      </c>
      <c r="B24" s="28" t="s">
        <v>41</v>
      </c>
      <c r="C24" s="29"/>
      <c r="D24" s="29"/>
      <c r="E24" s="29"/>
      <c r="F24" s="29"/>
      <c r="G24" s="30"/>
    </row>
    <row r="25" spans="1:7" ht="15" customHeight="1" x14ac:dyDescent="0.2">
      <c r="A25" s="33"/>
      <c r="B25" s="7" t="s">
        <v>8</v>
      </c>
      <c r="C25" s="5" t="s">
        <v>9</v>
      </c>
      <c r="D25" s="8">
        <v>1</v>
      </c>
      <c r="E25" s="17"/>
      <c r="F25" s="5">
        <f>E25*D25</f>
        <v>0</v>
      </c>
      <c r="G25" s="6">
        <f>F25*1.21</f>
        <v>0</v>
      </c>
    </row>
    <row r="26" spans="1:7" ht="15" customHeight="1" x14ac:dyDescent="0.2">
      <c r="A26" s="33"/>
      <c r="B26" s="7" t="s">
        <v>32</v>
      </c>
      <c r="C26" s="5" t="s">
        <v>9</v>
      </c>
      <c r="D26" s="8">
        <v>175</v>
      </c>
      <c r="E26" s="17"/>
      <c r="F26" s="5">
        <f t="shared" ref="F26:F33" si="2">E26*D26</f>
        <v>0</v>
      </c>
      <c r="G26" s="6">
        <f t="shared" ref="G26:G33" si="3">F26*1.21</f>
        <v>0</v>
      </c>
    </row>
    <row r="27" spans="1:7" ht="15" customHeight="1" x14ac:dyDescent="0.2">
      <c r="A27" s="33"/>
      <c r="B27" s="7" t="s">
        <v>33</v>
      </c>
      <c r="C27" s="5" t="s">
        <v>9</v>
      </c>
      <c r="D27" s="8">
        <v>18</v>
      </c>
      <c r="E27" s="17"/>
      <c r="F27" s="5">
        <f t="shared" si="2"/>
        <v>0</v>
      </c>
      <c r="G27" s="6">
        <f t="shared" si="3"/>
        <v>0</v>
      </c>
    </row>
    <row r="28" spans="1:7" ht="15" customHeight="1" x14ac:dyDescent="0.2">
      <c r="A28" s="33"/>
      <c r="B28" s="7" t="s">
        <v>36</v>
      </c>
      <c r="C28" s="5" t="s">
        <v>9</v>
      </c>
      <c r="D28" s="8">
        <v>9</v>
      </c>
      <c r="E28" s="17"/>
      <c r="F28" s="5">
        <f t="shared" si="2"/>
        <v>0</v>
      </c>
      <c r="G28" s="6">
        <f t="shared" si="3"/>
        <v>0</v>
      </c>
    </row>
    <row r="29" spans="1:7" ht="15" customHeight="1" x14ac:dyDescent="0.2">
      <c r="A29" s="33"/>
      <c r="B29" s="7" t="s">
        <v>10</v>
      </c>
      <c r="C29" s="5" t="s">
        <v>9</v>
      </c>
      <c r="D29" s="8">
        <v>6</v>
      </c>
      <c r="E29" s="17"/>
      <c r="F29" s="5">
        <f t="shared" si="2"/>
        <v>0</v>
      </c>
      <c r="G29" s="6">
        <f t="shared" si="3"/>
        <v>0</v>
      </c>
    </row>
    <row r="30" spans="1:7" ht="27.6" customHeight="1" x14ac:dyDescent="0.2">
      <c r="A30" s="33"/>
      <c r="B30" s="7" t="s">
        <v>25</v>
      </c>
      <c r="C30" s="5" t="s">
        <v>9</v>
      </c>
      <c r="D30" s="8">
        <v>5</v>
      </c>
      <c r="E30" s="17"/>
      <c r="F30" s="5">
        <f t="shared" si="2"/>
        <v>0</v>
      </c>
      <c r="G30" s="6">
        <f t="shared" si="3"/>
        <v>0</v>
      </c>
    </row>
    <row r="31" spans="1:7" ht="15" customHeight="1" x14ac:dyDescent="0.2">
      <c r="A31" s="33"/>
      <c r="B31" s="7" t="s">
        <v>11</v>
      </c>
      <c r="C31" s="5" t="s">
        <v>9</v>
      </c>
      <c r="D31" s="8">
        <v>1</v>
      </c>
      <c r="E31" s="17"/>
      <c r="F31" s="5">
        <f t="shared" si="2"/>
        <v>0</v>
      </c>
      <c r="G31" s="6">
        <f t="shared" si="3"/>
        <v>0</v>
      </c>
    </row>
    <row r="32" spans="1:7" ht="15" customHeight="1" x14ac:dyDescent="0.2">
      <c r="A32" s="33"/>
      <c r="B32" s="9" t="s">
        <v>16</v>
      </c>
      <c r="C32" s="11" t="s">
        <v>9</v>
      </c>
      <c r="D32" s="10">
        <v>6</v>
      </c>
      <c r="E32" s="18"/>
      <c r="F32" s="5">
        <f t="shared" si="2"/>
        <v>0</v>
      </c>
      <c r="G32" s="6">
        <f t="shared" si="3"/>
        <v>0</v>
      </c>
    </row>
    <row r="33" spans="1:7" ht="30" customHeight="1" x14ac:dyDescent="0.2">
      <c r="A33" s="34"/>
      <c r="B33" s="9" t="s">
        <v>26</v>
      </c>
      <c r="C33" s="11" t="s">
        <v>9</v>
      </c>
      <c r="D33" s="10">
        <v>1</v>
      </c>
      <c r="E33" s="18"/>
      <c r="F33" s="5">
        <f t="shared" si="2"/>
        <v>0</v>
      </c>
      <c r="G33" s="6">
        <f t="shared" si="3"/>
        <v>0</v>
      </c>
    </row>
    <row r="34" spans="1:7" ht="23.25" customHeight="1" thickBot="1" x14ac:dyDescent="0.25">
      <c r="A34" s="12"/>
      <c r="B34" s="31" t="s">
        <v>37</v>
      </c>
      <c r="C34" s="31"/>
      <c r="D34" s="31"/>
      <c r="E34" s="31"/>
      <c r="F34" s="13">
        <f>SUM(F25:F33)</f>
        <v>0</v>
      </c>
      <c r="G34" s="14">
        <f>F34*1.21</f>
        <v>0</v>
      </c>
    </row>
    <row r="35" spans="1:7" ht="13.5" thickBot="1" x14ac:dyDescent="0.25"/>
    <row r="36" spans="1:7" ht="15" customHeight="1" x14ac:dyDescent="0.2">
      <c r="A36" s="35" t="s">
        <v>40</v>
      </c>
      <c r="B36" s="37" t="s">
        <v>0</v>
      </c>
      <c r="C36" s="39" t="s">
        <v>1</v>
      </c>
      <c r="D36" s="37" t="s">
        <v>2</v>
      </c>
      <c r="E36" s="3" t="s">
        <v>3</v>
      </c>
      <c r="F36" s="3" t="s">
        <v>5</v>
      </c>
      <c r="G36" s="4" t="s">
        <v>5</v>
      </c>
    </row>
    <row r="37" spans="1:7" ht="15" customHeight="1" x14ac:dyDescent="0.2">
      <c r="A37" s="36"/>
      <c r="B37" s="38"/>
      <c r="C37" s="40"/>
      <c r="D37" s="38"/>
      <c r="E37" s="5" t="s">
        <v>4</v>
      </c>
      <c r="F37" s="5" t="s">
        <v>6</v>
      </c>
      <c r="G37" s="6" t="s">
        <v>15</v>
      </c>
    </row>
    <row r="38" spans="1:7" ht="15" customHeight="1" x14ac:dyDescent="0.2">
      <c r="A38" s="32" t="s">
        <v>14</v>
      </c>
      <c r="B38" s="28" t="s">
        <v>21</v>
      </c>
      <c r="C38" s="29"/>
      <c r="D38" s="29"/>
      <c r="E38" s="29"/>
      <c r="F38" s="29"/>
      <c r="G38" s="30"/>
    </row>
    <row r="39" spans="1:7" ht="15" customHeight="1" x14ac:dyDescent="0.2">
      <c r="A39" s="33"/>
      <c r="B39" s="7" t="s">
        <v>8</v>
      </c>
      <c r="C39" s="5" t="s">
        <v>9</v>
      </c>
      <c r="D39" s="8">
        <v>1</v>
      </c>
      <c r="E39" s="17"/>
      <c r="F39" s="5">
        <f>E39*D39</f>
        <v>0</v>
      </c>
      <c r="G39" s="6">
        <f>F39*1.21</f>
        <v>0</v>
      </c>
    </row>
    <row r="40" spans="1:7" ht="15" customHeight="1" x14ac:dyDescent="0.2">
      <c r="A40" s="33"/>
      <c r="B40" s="7" t="s">
        <v>32</v>
      </c>
      <c r="C40" s="5" t="s">
        <v>9</v>
      </c>
      <c r="D40" s="8">
        <v>54</v>
      </c>
      <c r="E40" s="17"/>
      <c r="F40" s="5">
        <f t="shared" ref="F40:F47" si="4">E40*D40</f>
        <v>0</v>
      </c>
      <c r="G40" s="6">
        <f t="shared" ref="G40:G47" si="5">F40*1.21</f>
        <v>0</v>
      </c>
    </row>
    <row r="41" spans="1:7" ht="15" customHeight="1" x14ac:dyDescent="0.2">
      <c r="A41" s="33"/>
      <c r="B41" s="7" t="s">
        <v>33</v>
      </c>
      <c r="C41" s="5" t="s">
        <v>9</v>
      </c>
      <c r="D41" s="8">
        <v>6</v>
      </c>
      <c r="E41" s="17"/>
      <c r="F41" s="5">
        <f t="shared" si="4"/>
        <v>0</v>
      </c>
      <c r="G41" s="6">
        <f t="shared" si="5"/>
        <v>0</v>
      </c>
    </row>
    <row r="42" spans="1:7" ht="15" customHeight="1" x14ac:dyDescent="0.2">
      <c r="A42" s="33"/>
      <c r="B42" s="7" t="s">
        <v>34</v>
      </c>
      <c r="C42" s="5" t="s">
        <v>9</v>
      </c>
      <c r="D42" s="8">
        <v>5</v>
      </c>
      <c r="E42" s="17"/>
      <c r="F42" s="5">
        <f t="shared" si="4"/>
        <v>0</v>
      </c>
      <c r="G42" s="6">
        <f t="shared" si="5"/>
        <v>0</v>
      </c>
    </row>
    <row r="43" spans="1:7" ht="15" customHeight="1" x14ac:dyDescent="0.2">
      <c r="A43" s="33"/>
      <c r="B43" s="7" t="s">
        <v>10</v>
      </c>
      <c r="C43" s="5" t="s">
        <v>9</v>
      </c>
      <c r="D43" s="8">
        <v>2</v>
      </c>
      <c r="E43" s="17"/>
      <c r="F43" s="5">
        <f t="shared" si="4"/>
        <v>0</v>
      </c>
      <c r="G43" s="6">
        <f t="shared" si="5"/>
        <v>0</v>
      </c>
    </row>
    <row r="44" spans="1:7" ht="29.45" customHeight="1" x14ac:dyDescent="0.2">
      <c r="A44" s="33"/>
      <c r="B44" s="7" t="s">
        <v>25</v>
      </c>
      <c r="C44" s="5" t="s">
        <v>9</v>
      </c>
      <c r="D44" s="8">
        <v>2</v>
      </c>
      <c r="E44" s="17"/>
      <c r="F44" s="5">
        <f t="shared" si="4"/>
        <v>0</v>
      </c>
      <c r="G44" s="6">
        <f t="shared" si="5"/>
        <v>0</v>
      </c>
    </row>
    <row r="45" spans="1:7" ht="15" customHeight="1" x14ac:dyDescent="0.2">
      <c r="A45" s="33"/>
      <c r="B45" s="7" t="s">
        <v>11</v>
      </c>
      <c r="C45" s="5" t="s">
        <v>9</v>
      </c>
      <c r="D45" s="8">
        <v>1</v>
      </c>
      <c r="E45" s="17"/>
      <c r="F45" s="5">
        <f t="shared" si="4"/>
        <v>0</v>
      </c>
      <c r="G45" s="6">
        <f t="shared" si="5"/>
        <v>0</v>
      </c>
    </row>
    <row r="46" spans="1:7" ht="15" customHeight="1" x14ac:dyDescent="0.2">
      <c r="A46" s="33"/>
      <c r="B46" s="9" t="s">
        <v>17</v>
      </c>
      <c r="C46" s="5" t="s">
        <v>9</v>
      </c>
      <c r="D46" s="10">
        <v>2</v>
      </c>
      <c r="E46" s="18"/>
      <c r="F46" s="5">
        <f t="shared" si="4"/>
        <v>0</v>
      </c>
      <c r="G46" s="6">
        <f t="shared" si="5"/>
        <v>0</v>
      </c>
    </row>
    <row r="47" spans="1:7" ht="27" customHeight="1" x14ac:dyDescent="0.2">
      <c r="A47" s="34"/>
      <c r="B47" s="9" t="s">
        <v>26</v>
      </c>
      <c r="C47" s="11" t="s">
        <v>9</v>
      </c>
      <c r="D47" s="10">
        <v>1</v>
      </c>
      <c r="E47" s="18"/>
      <c r="F47" s="5">
        <f t="shared" si="4"/>
        <v>0</v>
      </c>
      <c r="G47" s="6">
        <f t="shared" si="5"/>
        <v>0</v>
      </c>
    </row>
    <row r="48" spans="1:7" ht="21.75" customHeight="1" thickBot="1" x14ac:dyDescent="0.25">
      <c r="A48" s="12"/>
      <c r="B48" s="31" t="s">
        <v>38</v>
      </c>
      <c r="C48" s="31"/>
      <c r="D48" s="31"/>
      <c r="E48" s="31"/>
      <c r="F48" s="13">
        <f>SUM(F39:F47)</f>
        <v>0</v>
      </c>
      <c r="G48" s="14">
        <f>F48*1.21</f>
        <v>0</v>
      </c>
    </row>
    <row r="49" spans="1:7" ht="13.5" thickBot="1" x14ac:dyDescent="0.25"/>
    <row r="50" spans="1:7" x14ac:dyDescent="0.2">
      <c r="A50" s="35" t="s">
        <v>40</v>
      </c>
      <c r="B50" s="37" t="s">
        <v>0</v>
      </c>
      <c r="C50" s="39" t="s">
        <v>1</v>
      </c>
      <c r="D50" s="37" t="s">
        <v>2</v>
      </c>
      <c r="E50" s="3" t="s">
        <v>3</v>
      </c>
      <c r="F50" s="3" t="s">
        <v>5</v>
      </c>
      <c r="G50" s="4" t="s">
        <v>5</v>
      </c>
    </row>
    <row r="51" spans="1:7" x14ac:dyDescent="0.2">
      <c r="A51" s="36"/>
      <c r="B51" s="38"/>
      <c r="C51" s="40"/>
      <c r="D51" s="38"/>
      <c r="E51" s="5" t="s">
        <v>4</v>
      </c>
      <c r="F51" s="5" t="s">
        <v>6</v>
      </c>
      <c r="G51" s="6" t="s">
        <v>15</v>
      </c>
    </row>
    <row r="52" spans="1:7" ht="12.75" customHeight="1" x14ac:dyDescent="0.2">
      <c r="A52" s="32" t="s">
        <v>22</v>
      </c>
      <c r="B52" s="28" t="s">
        <v>23</v>
      </c>
      <c r="C52" s="29"/>
      <c r="D52" s="29"/>
      <c r="E52" s="29"/>
      <c r="F52" s="29"/>
      <c r="G52" s="30"/>
    </row>
    <row r="53" spans="1:7" ht="63" customHeight="1" x14ac:dyDescent="0.2">
      <c r="A53" s="33"/>
      <c r="B53" s="7" t="s">
        <v>24</v>
      </c>
      <c r="C53" s="5" t="s">
        <v>9</v>
      </c>
      <c r="D53" s="8">
        <v>1</v>
      </c>
      <c r="E53" s="17"/>
      <c r="F53" s="5">
        <f>E53*D53</f>
        <v>0</v>
      </c>
      <c r="G53" s="6">
        <f>F53*1.21</f>
        <v>0</v>
      </c>
    </row>
    <row r="54" spans="1:7" ht="25.5" x14ac:dyDescent="0.2">
      <c r="A54" s="34"/>
      <c r="B54" s="9" t="s">
        <v>26</v>
      </c>
      <c r="C54" s="11" t="s">
        <v>9</v>
      </c>
      <c r="D54" s="10">
        <v>1</v>
      </c>
      <c r="E54" s="18"/>
      <c r="F54" s="5">
        <f t="shared" ref="F54" si="6">E54*D54</f>
        <v>0</v>
      </c>
      <c r="G54" s="6">
        <f t="shared" ref="G54" si="7">F54*1.21</f>
        <v>0</v>
      </c>
    </row>
    <row r="55" spans="1:7" ht="21.75" customHeight="1" thickBot="1" x14ac:dyDescent="0.25">
      <c r="A55" s="12"/>
      <c r="B55" s="31" t="s">
        <v>39</v>
      </c>
      <c r="C55" s="31"/>
      <c r="D55" s="31"/>
      <c r="E55" s="31"/>
      <c r="F55" s="13">
        <f>SUM(F53:F54)</f>
        <v>0</v>
      </c>
      <c r="G55" s="14">
        <f>F55*1.21</f>
        <v>0</v>
      </c>
    </row>
    <row r="57" spans="1:7" x14ac:dyDescent="0.2">
      <c r="A57" s="15" t="s">
        <v>28</v>
      </c>
    </row>
    <row r="58" spans="1:7" x14ac:dyDescent="0.2">
      <c r="A58" s="15" t="s">
        <v>27</v>
      </c>
    </row>
    <row r="59" spans="1:7" x14ac:dyDescent="0.2">
      <c r="A59" s="15" t="s">
        <v>42</v>
      </c>
    </row>
  </sheetData>
  <mergeCells count="32">
    <mergeCell ref="B55:E55"/>
    <mergeCell ref="A52:A54"/>
    <mergeCell ref="A50:A51"/>
    <mergeCell ref="B50:B51"/>
    <mergeCell ref="C50:C51"/>
    <mergeCell ref="D50:D51"/>
    <mergeCell ref="B52:G52"/>
    <mergeCell ref="B10:G10"/>
    <mergeCell ref="B24:G24"/>
    <mergeCell ref="B48:E48"/>
    <mergeCell ref="A10:A19"/>
    <mergeCell ref="A24:A33"/>
    <mergeCell ref="A38:A47"/>
    <mergeCell ref="B34:E34"/>
    <mergeCell ref="A36:A37"/>
    <mergeCell ref="B36:B37"/>
    <mergeCell ref="C36:C37"/>
    <mergeCell ref="D36:D37"/>
    <mergeCell ref="B20:E20"/>
    <mergeCell ref="A22:A23"/>
    <mergeCell ref="B22:B23"/>
    <mergeCell ref="C22:C23"/>
    <mergeCell ref="A3:G3"/>
    <mergeCell ref="A2:G2"/>
    <mergeCell ref="A5:E5"/>
    <mergeCell ref="A6:E6"/>
    <mergeCell ref="B38:G38"/>
    <mergeCell ref="D22:D23"/>
    <mergeCell ref="A8:A9"/>
    <mergeCell ref="B8:B9"/>
    <mergeCell ref="C8:C9"/>
    <mergeCell ref="D8:D9"/>
  </mergeCells>
  <pageMargins left="0.7" right="0.7" top="0.78740157499999996" bottom="0.78740157499999996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svrckova</dc:creator>
  <cp:lastModifiedBy>Jírová Jana</cp:lastModifiedBy>
  <cp:lastPrinted>2026-01-15T09:44:42Z</cp:lastPrinted>
  <dcterms:created xsi:type="dcterms:W3CDTF">2024-03-11T13:03:56Z</dcterms:created>
  <dcterms:modified xsi:type="dcterms:W3CDTF">2026-01-15T09:45:41Z</dcterms:modified>
</cp:coreProperties>
</file>